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PP II. 015-2023\"/>
    </mc:Choice>
  </mc:AlternateContent>
  <xr:revisionPtr revIDLastSave="0" documentId="13_ncr:1_{44AB7482-BC7E-4678-8193-CBA88B9815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</sheets>
  <definedNames>
    <definedName name="_xlnm._FilterDatabase" localSheetId="0" hidden="1">PP!$B$6:$U$7</definedName>
    <definedName name="_xlnm.Print_Area" localSheetId="0">PP!$B$1:$S$17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" l="1"/>
  <c r="K10" i="1"/>
  <c r="K12" i="1"/>
  <c r="K7" i="1"/>
  <c r="H8" i="1"/>
  <c r="H9" i="1"/>
  <c r="H10" i="1"/>
  <c r="H11" i="1"/>
  <c r="H12" i="1"/>
  <c r="H13" i="1"/>
  <c r="H14" i="1"/>
  <c r="K8" i="1"/>
  <c r="L8" i="1"/>
  <c r="L10" i="1"/>
  <c r="K11" i="1"/>
  <c r="L11" i="1"/>
  <c r="K13" i="1"/>
  <c r="L13" i="1"/>
  <c r="K14" i="1"/>
  <c r="L14" i="1"/>
  <c r="H7" i="1"/>
  <c r="L7" i="1"/>
  <c r="L12" i="1" l="1"/>
  <c r="L9" i="1"/>
  <c r="J17" i="1"/>
  <c r="I17" i="1"/>
</calcChain>
</file>

<file path=xl/sharedStrings.xml><?xml version="1.0" encoding="utf-8"?>
<sst xmlns="http://schemas.openxmlformats.org/spreadsheetml/2006/main" count="65" uniqueCount="56">
  <si>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</si>
  <si>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</si>
  <si>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</si>
  <si>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</si>
  <si>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</si>
  <si>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</si>
  <si>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</si>
  <si>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</si>
  <si>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</si>
  <si>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</si>
  <si>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</si>
  <si>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</si>
  <si>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</si>
  <si>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</si>
  <si>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</si>
  <si>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</si>
  <si>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</si>
  <si>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</si>
  <si>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</si>
  <si>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</si>
  <si>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</si>
  <si>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</si>
  <si>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</si>
  <si>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</si>
  <si>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</si>
  <si>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</si>
  <si>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</si>
  <si>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</si>
  <si>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NE</t>
  </si>
  <si>
    <t>Příloha č. 2 Kupní smlouvy - technická specifikace
Propagační předměty (II.) 015 - 2023</t>
  </si>
  <si>
    <t>Blok A5 s přebalem</t>
  </si>
  <si>
    <t>Desky A4 s potiskem dle návrhu</t>
  </si>
  <si>
    <t>Taška s logem FEK</t>
  </si>
  <si>
    <t>Jednostranný rollup FEK</t>
  </si>
  <si>
    <t>Černá grafitová tužka s gumou s potiskem</t>
  </si>
  <si>
    <t>Reklamní bonbony s logem FEK (1 balení = 1kg)</t>
  </si>
  <si>
    <t>bal</t>
  </si>
  <si>
    <t>Hliníková lahev na pití s karabinkou a logem FEK</t>
  </si>
  <si>
    <t>Samostatná faktura
 (fakturace nutná do 11.8.2023)</t>
  </si>
  <si>
    <t>U všech položek požadavek na dodání a odsouhlasení grafického návrhu potisku / vizualizace (jak skutečně bude produkt vypadat) před realizací.</t>
  </si>
  <si>
    <t>30 dní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</si>
  <si>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</si>
  <si>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Mgr. Ivana Kutáčová, 
Tel.: 735 713 934, 
E-mail: ikutacov@fek.zcu.cz</t>
  </si>
  <si>
    <t>Univerzitní 22,
301 00 Plzeň,
Fakulta ekonomická - Děkanát,
místnost UL 401a</t>
  </si>
  <si>
    <r>
      <t xml:space="preserve">Černá grafitová tužka s černou gumou a </t>
    </r>
    <r>
      <rPr>
        <b/>
        <sz val="11"/>
        <color theme="1"/>
        <rFont val="Calibri"/>
        <family val="2"/>
        <charset val="238"/>
        <scheme val="minor"/>
      </rPr>
      <t xml:space="preserve">stříbrným potiskem www.fek.zcu.cz </t>
    </r>
    <r>
      <rPr>
        <sz val="11"/>
        <color theme="1"/>
        <rFont val="Calibri"/>
        <family val="2"/>
        <charset val="238"/>
        <scheme val="minor"/>
      </rPr>
      <t>viz ilustrační obrázek.</t>
    </r>
  </si>
  <si>
    <r>
      <t xml:space="preserve">Sloha s chlopněmi, A4, tisk 4/1, křída 300 g.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jednostranný </t>
    </r>
    <r>
      <rPr>
        <b/>
        <sz val="11"/>
        <color theme="1"/>
        <rFont val="Calibri"/>
        <family val="2"/>
        <charset val="238"/>
        <scheme val="minor"/>
      </rPr>
      <t>barevný potisk</t>
    </r>
    <r>
      <rPr>
        <sz val="11"/>
        <color theme="1"/>
        <rFont val="Calibri"/>
        <family val="2"/>
        <charset val="238"/>
        <scheme val="minor"/>
      </rPr>
      <t xml:space="preserve">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(II.)-015-2023.zip / položka č. 2</t>
    </r>
  </si>
  <si>
    <r>
      <t xml:space="preserve">Jednostranný propagační roll up pro prezentaci Fakulty ekonomické včetně nátisku.
Rozměr 85 x 200 cm.
Polypropylenová fólie s nátiskem, </t>
    </r>
    <r>
      <rPr>
        <b/>
        <sz val="11"/>
        <color theme="1"/>
        <rFont val="Calibri"/>
        <family val="2"/>
        <charset val="238"/>
        <scheme val="minor"/>
      </rPr>
      <t>grafické návrhy nátisku dodáme</t>
    </r>
    <r>
      <rPr>
        <sz val="11"/>
        <color theme="1"/>
        <rFont val="Calibri"/>
        <family val="2"/>
        <charset val="238"/>
        <scheme val="minor"/>
      </rPr>
      <t xml:space="preserve">. 
Jedná se o stabilní základnu s chromovými bočnicemi. 
V základně systému je motiv uchycen oboustrannou samolepící páskou a v horním profilu pomocí zaklapávacího profilu.
Rozložení se provádí pouhým vysunutím motivu z rotující základny, který se v zadní části podepře skládací podpěrnou tyčí. 
</t>
    </r>
    <r>
      <rPr>
        <b/>
        <sz val="11"/>
        <color theme="1"/>
        <rFont val="Calibri"/>
        <family val="2"/>
        <charset val="238"/>
        <scheme val="minor"/>
      </rPr>
      <t xml:space="preserve">Včetně přenosné tašky. 
</t>
    </r>
    <r>
      <rPr>
        <sz val="11"/>
        <color theme="1"/>
        <rFont val="Calibri"/>
        <family val="2"/>
        <charset val="238"/>
        <scheme val="minor"/>
      </rPr>
      <t xml:space="preserve">Nátisk viz  </t>
    </r>
    <r>
      <rPr>
        <sz val="11"/>
        <color rgb="FFFF0000"/>
        <rFont val="Calibri"/>
        <family val="2"/>
        <charset val="238"/>
        <scheme val="minor"/>
      </rPr>
      <t>Příloha č. 3 Kupní smlouvy - potisk_PP (II.)-015-2023.zip / položka č. 4</t>
    </r>
  </si>
  <si>
    <r>
      <t xml:space="preserve">Tvrdé balené bonbóny - </t>
    </r>
    <r>
      <rPr>
        <b/>
        <sz val="11"/>
        <color theme="1"/>
        <rFont val="Calibri"/>
        <family val="2"/>
        <charset val="238"/>
        <scheme val="minor"/>
      </rPr>
      <t>bílo-oranžový obal s černým potiskem (logo FEK v ČJ)</t>
    </r>
    <r>
      <rPr>
        <sz val="11"/>
        <color theme="1"/>
        <rFont val="Calibri"/>
        <family val="2"/>
        <charset val="238"/>
        <scheme val="minor"/>
      </rPr>
      <t xml:space="preserve">. 
Na výběr min. z 5 příchutí.
Trvanlivost: min. 12 měsíců.
Hmotnost bonbónu: min. 5 g.
1 BALENÍ = 1 KG
Potisk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(II.)-015-2023.zip / položka č. 6</t>
    </r>
  </si>
  <si>
    <r>
      <t xml:space="preserve">Oranžová hliníková lahev na pití s černou karabinkou.
Objem cca 770 ml. 
Průměr cca 7,30 cm x výška cca 25 cm.
Viz ilustrační obrázek.
</t>
    </r>
    <r>
      <rPr>
        <b/>
        <sz val="11"/>
        <color theme="1"/>
        <rFont val="Calibri"/>
        <family val="2"/>
        <charset val="238"/>
        <scheme val="minor"/>
      </rPr>
      <t>Laserové gravírování bezbarvé logo FEK v AJ</t>
    </r>
    <r>
      <rPr>
        <sz val="11"/>
        <color theme="1"/>
        <rFont val="Calibri"/>
        <family val="2"/>
        <charset val="238"/>
        <scheme val="minor"/>
      </rPr>
      <t xml:space="preserve">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(II.)-015-2023.zip / položka č. 3 a 7</t>
    </r>
  </si>
  <si>
    <r>
      <t xml:space="preserve">Přírodní nákupní taška přes rameno - 100% bavlna.
Se dvěma barevně ladícími uchy (přírodní/černá) o délce 67 cm +/- 3 cm. 
Rozměry tašky: š. 38 cm, v. 42 cm (+/- 1 cm).
Min. 140 g/m2. Kapacita min. 10 litrů.
Podkladová barva: přírodní.
Viz ilustrační obázek.
</t>
    </r>
    <r>
      <rPr>
        <b/>
        <sz val="11"/>
        <color theme="1"/>
        <rFont val="Calibri"/>
        <family val="2"/>
        <charset val="238"/>
        <scheme val="minor"/>
      </rPr>
      <t xml:space="preserve">
Jednobarevný potisk: </t>
    </r>
    <r>
      <rPr>
        <sz val="11"/>
        <color theme="1"/>
        <rFont val="Calibri"/>
        <family val="2"/>
        <charset val="238"/>
        <scheme val="minor"/>
      </rPr>
      <t>černá barva</t>
    </r>
    <r>
      <rPr>
        <b/>
        <sz val="11"/>
        <color theme="1"/>
        <rFont val="Calibri"/>
        <family val="2"/>
        <charset val="238"/>
        <scheme val="minor"/>
      </rPr>
      <t xml:space="preserve"> logo FEK v AJ</t>
    </r>
    <r>
      <rPr>
        <sz val="11"/>
        <color theme="1"/>
        <rFont val="Calibri"/>
        <family val="2"/>
        <charset val="238"/>
        <scheme val="minor"/>
      </rPr>
      <t xml:space="preserve"> 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potisk_PP (II.)-015-2023.zip / položka č. 3 a 7</t>
    </r>
  </si>
  <si>
    <t>Banner do roll-upu s potiskem
š. 85 cm</t>
  </si>
  <si>
    <t>Samostatná faktura</t>
  </si>
  <si>
    <t>Hana Kalašová,
Tel.: 37763 1071,
725 870 136,
E-mail: kalasovh@rek.zcu.cz</t>
  </si>
  <si>
    <t>Univerzitní 8, 
301 00 Plzeň,
Rektorát - Vnější vžtahy,
místnost UR 312</t>
  </si>
  <si>
    <r>
      <t xml:space="preserve">Potisk PVC banneru do roll-upu.
Rozměr: 85 x 200 cm  (+ 10 cm navíc na délku bez potisku).
Gramáž: min. 440 g/m2.
</t>
    </r>
    <r>
      <rPr>
        <b/>
        <sz val="11"/>
        <color theme="1"/>
        <rFont val="Calibri"/>
        <family val="2"/>
        <charset val="238"/>
        <scheme val="minor"/>
      </rPr>
      <t xml:space="preserve">Cena včetně převzetí neaktuálního roll-upu a zajištění výměny banneru za nový.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ZČU s texturou - viz </t>
    </r>
    <r>
      <rPr>
        <sz val="11"/>
        <color rgb="FFFF0000"/>
        <rFont val="Calibri"/>
        <family val="2"/>
        <charset val="238"/>
        <scheme val="minor"/>
      </rPr>
      <t>Příloha č. 4 Kupní smlouvy - potisk_PP (II.)-015-2023.pdf</t>
    </r>
  </si>
  <si>
    <r>
      <t xml:space="preserve">Blok s přebalem A5, lepený shora, min. 50 listů - bílá barva, </t>
    </r>
    <r>
      <rPr>
        <b/>
        <sz val="11"/>
        <color theme="1"/>
        <rFont val="Calibri"/>
        <family val="2"/>
        <charset val="238"/>
        <scheme val="minor"/>
      </rPr>
      <t>linkova</t>
    </r>
    <r>
      <rPr>
        <b/>
        <sz val="11"/>
        <rFont val="Calibri"/>
        <family val="2"/>
        <charset val="238"/>
        <scheme val="minor"/>
      </rPr>
      <t>ný s šedým potiskem</t>
    </r>
    <r>
      <rPr>
        <sz val="11"/>
        <rFont val="Calibri"/>
        <family val="2"/>
        <charset val="238"/>
        <scheme val="minor"/>
      </rPr>
      <t>.</t>
    </r>
    <r>
      <rPr>
        <sz val="11"/>
        <color rgb="FF0000CC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Desky: bílá barva.
</t>
    </r>
    <r>
      <rPr>
        <b/>
        <sz val="11"/>
        <rFont val="Calibri"/>
        <family val="2"/>
        <charset val="238"/>
        <scheme val="minor"/>
      </rPr>
      <t>Potisk:</t>
    </r>
    <r>
      <rPr>
        <sz val="11"/>
        <rFont val="Calibri"/>
        <family val="2"/>
        <charset val="238"/>
        <scheme val="minor"/>
      </rPr>
      <t xml:space="preserve"> 
</t>
    </r>
    <r>
      <rPr>
        <b/>
        <sz val="11"/>
        <rFont val="Calibri"/>
        <family val="2"/>
        <charset val="238"/>
        <scheme val="minor"/>
      </rPr>
      <t>Každý list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 logem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FEK nahoře a s webovým stránky a FB dole: www.fek.zcu.cz (vlevo), FB/IG: @fek.zcu (vpravo).
</t>
    </r>
    <r>
      <rPr>
        <b/>
        <sz val="11"/>
        <color theme="1"/>
        <rFont val="Calibri"/>
        <family val="2"/>
        <charset val="238"/>
        <scheme val="minor"/>
      </rPr>
      <t>Přebal</t>
    </r>
    <r>
      <rPr>
        <sz val="11"/>
        <color theme="1"/>
        <rFont val="Calibri"/>
        <family val="2"/>
        <charset val="238"/>
        <scheme val="minor"/>
      </rPr>
      <t xml:space="preserve">: jednostranný </t>
    </r>
    <r>
      <rPr>
        <b/>
        <sz val="11"/>
        <color theme="1"/>
        <rFont val="Calibri"/>
        <family val="2"/>
        <charset val="238"/>
        <scheme val="minor"/>
      </rPr>
      <t>barevný potisk</t>
    </r>
    <r>
      <rPr>
        <sz val="11"/>
        <color theme="1"/>
        <rFont val="Calibri"/>
        <family val="2"/>
        <charset val="238"/>
        <scheme val="minor"/>
      </rPr>
      <t xml:space="preserve"> 
Potisk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(II.)-015-2023.zip / položka č.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</si>
</sst>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00CC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1" fillId="0" borderId="0"/>
    <xf numFmtId="0" fontId="11" fillId="0" borderId="0"/>
    <xf numFmtId="0" fontId="11" fillId="0" borderId="0"/>
    <xf numFmtId="0" fontId="23" fillId="0" borderId="0"/>
    <xf numFmtId="0" fontId="23" fillId="0" borderId="0"/>
  </cellStyleXfs>
  <cellXfs count="124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4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4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4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7" xfId="0" applyFont="1" applyFill="1" applyBorder="1" applyAlignment="1" applyProtection="1">
      <alignment horizontal="center" vertical="center" textRotation="90" wrapText="1"/>
    </xf>
    <xf numFmtId="0" fontId="18" fillId="5" borderId="8" xfId="0" applyFont="1" applyFill="1" applyBorder="1" applyAlignment="1" applyProtection="1">
      <alignment horizontal="center" vertical="center" wrapText="1"/>
    </xf>
    <xf numFmtId="0" fontId="14" fillId="4" borderId="8" xfId="0" applyFont="1" applyFill="1" applyBorder="1" applyAlignment="1" applyProtection="1">
      <alignment horizontal="center" vertical="center" wrapText="1"/>
    </xf>
    <xf numFmtId="0" fontId="14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0" fontId="8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1" fontId="1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0" fontId="8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1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14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1" fontId="18" fillId="3" borderId="15" xfId="0" applyNumberFormat="1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left" vertical="center" wrapText="1" indent="1"/>
    </xf>
    <xf numFmtId="0" fontId="8" fillId="3" borderId="12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left" vertical="center" wrapText="1" inden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8" fillId="3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 wrapText="1"/>
    </xf>
    <xf numFmtId="0" fontId="13" fillId="3" borderId="19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0" fontId="14" fillId="3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1" fontId="18" fillId="3" borderId="19" xfId="0" applyNumberFormat="1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left" vertical="center" wrapText="1" indent="1"/>
    </xf>
    <xf numFmtId="0" fontId="8" fillId="3" borderId="18" xfId="0" applyFont="1" applyFill="1" applyBorder="1" applyAlignment="1" applyProtection="1">
      <alignment horizontal="left" vertical="center" wrapText="1" inden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 wrapText="1"/>
    </xf>
    <xf numFmtId="0" fontId="13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1" fontId="18" fillId="3" borderId="18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4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5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 wrapText="1"/>
    </xf>
    <xf numFmtId="164" fontId="20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9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185057</xdr:colOff>
      <xdr:row>8</xdr:row>
      <xdr:rowOff>247650</xdr:rowOff>
    </xdr:from>
    <xdr:to>
      <xdr:col>6</xdr:col>
      <xdr:colOff>974272</xdr:colOff>
      <xdr:row>8</xdr:row>
      <xdr:rowOff>1891545</xdr:rowOff>
    </xdr:to>
    <xdr:pic>
      <xdr:nvPicPr>
        <xdr:cNvPr id="6" name="Obrázek 5" descr="Bez popisku">
          <a:extLst>
            <a:ext uri="{FF2B5EF4-FFF2-40B4-BE49-F238E27FC236}">
              <a16:creationId xmlns:a16="http://schemas.microsoft.com/office/drawing/2014/main" id="{944F527B-DDCB-4F1A-B557-37B8D477266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876" t="15724" r="30395" b="3520"/>
        <a:stretch/>
      </xdr:blipFill>
      <xdr:spPr bwMode="auto">
        <a:xfrm>
          <a:off x="11881757" y="7324725"/>
          <a:ext cx="789215" cy="1643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104776</xdr:colOff>
      <xdr:row>11</xdr:row>
      <xdr:rowOff>239371</xdr:rowOff>
    </xdr:from>
    <xdr:to>
      <xdr:col>6</xdr:col>
      <xdr:colOff>1628776</xdr:colOff>
      <xdr:row>11</xdr:row>
      <xdr:rowOff>1177514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311DC66D-B486-45A6-9CDC-F42CC50A4D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801476" y="13498171"/>
          <a:ext cx="1524000" cy="938143"/>
        </a:xfrm>
        <a:prstGeom prst="rect">
          <a:avLst/>
        </a:prstGeom>
      </xdr:spPr>
    </xdr:pic>
    <xdr:clientData/>
  </xdr:twoCellAnchor>
  <xdr:twoCellAnchor>
    <xdr:from>
      <xdr:col>6</xdr:col>
      <xdr:colOff>873579</xdr:colOff>
      <xdr:row>12</xdr:row>
      <xdr:rowOff>143042</xdr:rowOff>
    </xdr:from>
    <xdr:to>
      <xdr:col>6</xdr:col>
      <xdr:colOff>2249530</xdr:colOff>
      <xdr:row>12</xdr:row>
      <xdr:rowOff>1559671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09D014EC-3821-4A55-8E3A-B967D1FE4B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570279" y="15192542"/>
          <a:ext cx="1375951" cy="1416629"/>
        </a:xfrm>
        <a:prstGeom prst="rect">
          <a:avLst/>
        </a:prstGeom>
      </xdr:spPr>
    </xdr:pic>
    <xdr:clientData/>
  </xdr:twoCellAnchor>
  <xdr:twoCellAnchor editAs="oneCell">
    <xdr:from>
      <xdr:col>6</xdr:col>
      <xdr:colOff>171450</xdr:colOff>
      <xdr:row>6</xdr:row>
      <xdr:rowOff>350375</xdr:rowOff>
    </xdr:from>
    <xdr:to>
      <xdr:col>6</xdr:col>
      <xdr:colOff>1400175</xdr:colOff>
      <xdr:row>6</xdr:row>
      <xdr:rowOff>2068632</xdr:rowOff>
    </xdr:to>
    <xdr:pic>
      <xdr:nvPicPr>
        <xdr:cNvPr id="19" name="Obrázek 18">
          <a:extLst>
            <a:ext uri="{FF2B5EF4-FFF2-40B4-BE49-F238E27FC236}">
              <a16:creationId xmlns:a16="http://schemas.microsoft.com/office/drawing/2014/main" id="{65AB5D7E-C291-9317-B22B-805C629377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210800" y="3017375"/>
          <a:ext cx="1228725" cy="1718257"/>
        </a:xfrm>
        <a:prstGeom prst="rect">
          <a:avLst/>
        </a:prstGeom>
      </xdr:spPr>
    </xdr:pic>
    <xdr:clientData/>
  </xdr:twoCellAnchor>
  <xdr:twoCellAnchor editAs="oneCell">
    <xdr:from>
      <xdr:col>6</xdr:col>
      <xdr:colOff>1562100</xdr:colOff>
      <xdr:row>6</xdr:row>
      <xdr:rowOff>352425</xdr:rowOff>
    </xdr:from>
    <xdr:to>
      <xdr:col>6</xdr:col>
      <xdr:colOff>3924630</xdr:colOff>
      <xdr:row>6</xdr:row>
      <xdr:rowOff>2114796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0B74F7CD-6CDA-AF61-E70A-D41ADF890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601450" y="3019425"/>
          <a:ext cx="2362530" cy="1762371"/>
        </a:xfrm>
        <a:prstGeom prst="rect">
          <a:avLst/>
        </a:prstGeom>
      </xdr:spPr>
    </xdr:pic>
    <xdr:clientData/>
  </xdr:twoCellAnchor>
  <xdr:twoCellAnchor editAs="oneCell">
    <xdr:from>
      <xdr:col>6</xdr:col>
      <xdr:colOff>895350</xdr:colOff>
      <xdr:row>7</xdr:row>
      <xdr:rowOff>262685</xdr:rowOff>
    </xdr:from>
    <xdr:to>
      <xdr:col>6</xdr:col>
      <xdr:colOff>3221091</xdr:colOff>
      <xdr:row>7</xdr:row>
      <xdr:rowOff>1906158</xdr:rowOff>
    </xdr:to>
    <xdr:pic>
      <xdr:nvPicPr>
        <xdr:cNvPr id="23" name="Obrázek 22">
          <a:extLst>
            <a:ext uri="{FF2B5EF4-FFF2-40B4-BE49-F238E27FC236}">
              <a16:creationId xmlns:a16="http://schemas.microsoft.com/office/drawing/2014/main" id="{3E0C12B7-6FD3-A788-753C-3C25551997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2592050" y="5206160"/>
          <a:ext cx="2325741" cy="1643473"/>
        </a:xfrm>
        <a:prstGeom prst="rect">
          <a:avLst/>
        </a:prstGeom>
      </xdr:spPr>
    </xdr:pic>
    <xdr:clientData/>
  </xdr:twoCellAnchor>
  <xdr:twoCellAnchor editAs="oneCell">
    <xdr:from>
      <xdr:col>6</xdr:col>
      <xdr:colOff>1168174</xdr:colOff>
      <xdr:row>8</xdr:row>
      <xdr:rowOff>581025</xdr:rowOff>
    </xdr:from>
    <xdr:to>
      <xdr:col>6</xdr:col>
      <xdr:colOff>3849603</xdr:colOff>
      <xdr:row>8</xdr:row>
      <xdr:rowOff>1543589</xdr:rowOff>
    </xdr:to>
    <xdr:pic>
      <xdr:nvPicPr>
        <xdr:cNvPr id="24" name="Obrázek 23">
          <a:extLst>
            <a:ext uri="{FF2B5EF4-FFF2-40B4-BE49-F238E27FC236}">
              <a16:creationId xmlns:a16="http://schemas.microsoft.com/office/drawing/2014/main" id="{14BD658C-5FB0-0B8E-1BA8-BC7D28043C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2864874" y="7658100"/>
          <a:ext cx="2681429" cy="962564"/>
        </a:xfrm>
        <a:prstGeom prst="rect">
          <a:avLst/>
        </a:prstGeom>
      </xdr:spPr>
    </xdr:pic>
    <xdr:clientData/>
  </xdr:twoCellAnchor>
  <xdr:twoCellAnchor editAs="oneCell">
    <xdr:from>
      <xdr:col>6</xdr:col>
      <xdr:colOff>1276349</xdr:colOff>
      <xdr:row>9</xdr:row>
      <xdr:rowOff>155574</xdr:rowOff>
    </xdr:from>
    <xdr:to>
      <xdr:col>6</xdr:col>
      <xdr:colOff>2314574</xdr:colOff>
      <xdr:row>9</xdr:row>
      <xdr:rowOff>2578100</xdr:rowOff>
    </xdr:to>
    <xdr:pic>
      <xdr:nvPicPr>
        <xdr:cNvPr id="25" name="Obrázek 24">
          <a:extLst>
            <a:ext uri="{FF2B5EF4-FFF2-40B4-BE49-F238E27FC236}">
              <a16:creationId xmlns:a16="http://schemas.microsoft.com/office/drawing/2014/main" id="{D38C8809-AB68-C868-C3C9-F7533AE124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2973049" y="9156699"/>
          <a:ext cx="1038225" cy="2422526"/>
        </a:xfrm>
        <a:prstGeom prst="rect">
          <a:avLst/>
        </a:prstGeom>
      </xdr:spPr>
    </xdr:pic>
    <xdr:clientData/>
  </xdr:twoCellAnchor>
  <xdr:twoCellAnchor editAs="oneCell">
    <xdr:from>
      <xdr:col>6</xdr:col>
      <xdr:colOff>409575</xdr:colOff>
      <xdr:row>10</xdr:row>
      <xdr:rowOff>409298</xdr:rowOff>
    </xdr:from>
    <xdr:to>
      <xdr:col>6</xdr:col>
      <xdr:colOff>3505200</xdr:colOff>
      <xdr:row>10</xdr:row>
      <xdr:rowOff>1013009</xdr:rowOff>
    </xdr:to>
    <xdr:pic>
      <xdr:nvPicPr>
        <xdr:cNvPr id="26" name="Obrázek 25">
          <a:extLst>
            <a:ext uri="{FF2B5EF4-FFF2-40B4-BE49-F238E27FC236}">
              <a16:creationId xmlns:a16="http://schemas.microsoft.com/office/drawing/2014/main" id="{4F1C8756-AF90-82CA-1E16-D96E4A062A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2106275" y="12277448"/>
          <a:ext cx="3095625" cy="603711"/>
        </a:xfrm>
        <a:prstGeom prst="rect">
          <a:avLst/>
        </a:prstGeom>
      </xdr:spPr>
    </xdr:pic>
    <xdr:clientData/>
  </xdr:twoCellAnchor>
  <xdr:twoCellAnchor editAs="oneCell">
    <xdr:from>
      <xdr:col>6</xdr:col>
      <xdr:colOff>1730187</xdr:colOff>
      <xdr:row>11</xdr:row>
      <xdr:rowOff>447675</xdr:rowOff>
    </xdr:from>
    <xdr:to>
      <xdr:col>6</xdr:col>
      <xdr:colOff>3963929</xdr:colOff>
      <xdr:row>11</xdr:row>
      <xdr:rowOff>1200665</xdr:rowOff>
    </xdr:to>
    <xdr:pic>
      <xdr:nvPicPr>
        <xdr:cNvPr id="27" name="Obrázek 26">
          <a:extLst>
            <a:ext uri="{FF2B5EF4-FFF2-40B4-BE49-F238E27FC236}">
              <a16:creationId xmlns:a16="http://schemas.microsoft.com/office/drawing/2014/main" id="{ACCADDE5-F85A-0D07-4F9F-C8DB663122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426887" y="13706475"/>
          <a:ext cx="2233742" cy="752990"/>
        </a:xfrm>
        <a:prstGeom prst="rect">
          <a:avLst/>
        </a:prstGeom>
      </xdr:spPr>
    </xdr:pic>
    <xdr:clientData/>
  </xdr:twoCellAnchor>
  <xdr:twoCellAnchor editAs="oneCell">
    <xdr:from>
      <xdr:col>6</xdr:col>
      <xdr:colOff>1206498</xdr:colOff>
      <xdr:row>13</xdr:row>
      <xdr:rowOff>198901</xdr:rowOff>
    </xdr:from>
    <xdr:to>
      <xdr:col>6</xdr:col>
      <xdr:colOff>2019553</xdr:colOff>
      <xdr:row>13</xdr:row>
      <xdr:rowOff>2086724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F139FB1-06B9-49CA-AB8C-1C0A548FB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2911665" y="17058151"/>
          <a:ext cx="813055" cy="18878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0"/>
  <sheetViews>
    <sheetView tabSelected="1" zoomScale="80" zoomScaleNormal="80" workbookViewId="0">
      <selection activeCell="J7" sqref="J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3.5703125" style="5" customWidth="1"/>
    <col min="4" max="4" width="11" style="119" customWidth="1"/>
    <col min="5" max="5" width="12" style="4" customWidth="1"/>
    <col min="6" max="6" width="111.85546875" style="5" customWidth="1"/>
    <col min="7" max="7" width="61.7109375" style="5" customWidth="1"/>
    <col min="8" max="8" width="17.7109375" style="5" hidden="1" customWidth="1"/>
    <col min="9" max="9" width="24" style="1" bestFit="1" customWidth="1"/>
    <col min="10" max="10" width="23.7109375" style="1" customWidth="1"/>
    <col min="11" max="11" width="20.5703125" style="1" bestFit="1" customWidth="1"/>
    <col min="12" max="13" width="23.85546875" style="1" customWidth="1"/>
    <col min="14" max="14" width="19" style="1" customWidth="1"/>
    <col min="15" max="15" width="28.28515625" style="1" hidden="1" customWidth="1"/>
    <col min="16" max="16" width="41.28515625" style="1" customWidth="1"/>
    <col min="17" max="17" width="33" style="1" customWidth="1"/>
    <col min="18" max="18" width="30.5703125" style="1" customWidth="1"/>
    <col min="19" max="19" width="26.85546875" style="1" customWidth="1"/>
    <col min="20" max="20" width="11.5703125" style="1" hidden="1" customWidth="1"/>
    <col min="21" max="21" width="25.710937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29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8" t="s">
        <v>27</v>
      </c>
      <c r="H6" s="28" t="s">
        <v>17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18</v>
      </c>
      <c r="N6" s="28" t="s">
        <v>19</v>
      </c>
      <c r="O6" s="28" t="s">
        <v>20</v>
      </c>
      <c r="P6" s="28" t="s">
        <v>21</v>
      </c>
      <c r="Q6" s="30" t="s">
        <v>22</v>
      </c>
      <c r="R6" s="28" t="s">
        <v>23</v>
      </c>
      <c r="S6" s="28" t="s">
        <v>41</v>
      </c>
      <c r="T6" s="28" t="s">
        <v>24</v>
      </c>
      <c r="U6" s="28" t="s">
        <v>25</v>
      </c>
    </row>
    <row r="7" spans="1:21" ht="179.25" customHeight="1" x14ac:dyDescent="0.25">
      <c r="A7" s="31"/>
      <c r="B7" s="32">
        <v>1</v>
      </c>
      <c r="C7" s="33" t="s">
        <v>30</v>
      </c>
      <c r="D7" s="34">
        <v>300</v>
      </c>
      <c r="E7" s="35" t="s">
        <v>26</v>
      </c>
      <c r="F7" s="36" t="s">
        <v>55</v>
      </c>
      <c r="G7" s="37"/>
      <c r="H7" s="38">
        <f t="shared" ref="H7:H14" si="0">D7*I7</f>
        <v>9000</v>
      </c>
      <c r="I7" s="39">
        <v>30</v>
      </c>
      <c r="J7" s="120"/>
      <c r="K7" s="40">
        <f t="shared" ref="K7" si="1">D7*J7</f>
        <v>0</v>
      </c>
      <c r="L7" s="41" t="str">
        <f t="shared" ref="L7" si="2">IF(ISNUMBER(J7), IF(J7&gt;I7,"NEVYHOVUJE","VYHOVUJE")," ")</f>
        <v xml:space="preserve"> </v>
      </c>
      <c r="M7" s="42" t="s">
        <v>38</v>
      </c>
      <c r="N7" s="43" t="s">
        <v>28</v>
      </c>
      <c r="O7" s="44"/>
      <c r="P7" s="45" t="s">
        <v>39</v>
      </c>
      <c r="Q7" s="42" t="s">
        <v>42</v>
      </c>
      <c r="R7" s="42" t="s">
        <v>43</v>
      </c>
      <c r="S7" s="46" t="s">
        <v>40</v>
      </c>
      <c r="T7" s="47"/>
      <c r="U7" s="48" t="s">
        <v>13</v>
      </c>
    </row>
    <row r="8" spans="1:21" ht="168" customHeight="1" x14ac:dyDescent="0.25">
      <c r="A8" s="31"/>
      <c r="B8" s="49">
        <v>2</v>
      </c>
      <c r="C8" s="50" t="s">
        <v>31</v>
      </c>
      <c r="D8" s="51">
        <v>400</v>
      </c>
      <c r="E8" s="52" t="s">
        <v>26</v>
      </c>
      <c r="F8" s="53" t="s">
        <v>45</v>
      </c>
      <c r="G8" s="54"/>
      <c r="H8" s="55">
        <f t="shared" si="0"/>
        <v>10000</v>
      </c>
      <c r="I8" s="56">
        <v>25</v>
      </c>
      <c r="J8" s="121"/>
      <c r="K8" s="57">
        <f t="shared" ref="K8:K14" si="3">D8*J8</f>
        <v>0</v>
      </c>
      <c r="L8" s="58" t="str">
        <f t="shared" ref="L8:L14" si="4">IF(ISNUMBER(J8), IF(J8&gt;I8,"NEVYHOVUJE","VYHOVUJE")," ")</f>
        <v xml:space="preserve"> </v>
      </c>
      <c r="M8" s="59"/>
      <c r="N8" s="60"/>
      <c r="O8" s="61"/>
      <c r="P8" s="62"/>
      <c r="Q8" s="63"/>
      <c r="R8" s="63"/>
      <c r="S8" s="64"/>
      <c r="T8" s="65"/>
      <c r="U8" s="66"/>
    </row>
    <row r="9" spans="1:21" ht="151.5" customHeight="1" x14ac:dyDescent="0.25">
      <c r="A9" s="31"/>
      <c r="B9" s="49">
        <v>3</v>
      </c>
      <c r="C9" s="50" t="s">
        <v>32</v>
      </c>
      <c r="D9" s="51">
        <v>200</v>
      </c>
      <c r="E9" s="52" t="s">
        <v>26</v>
      </c>
      <c r="F9" s="53" t="s">
        <v>49</v>
      </c>
      <c r="G9" s="54"/>
      <c r="H9" s="55">
        <f t="shared" si="0"/>
        <v>13000</v>
      </c>
      <c r="I9" s="56">
        <v>65</v>
      </c>
      <c r="J9" s="121"/>
      <c r="K9" s="57">
        <f t="shared" si="3"/>
        <v>0</v>
      </c>
      <c r="L9" s="58" t="str">
        <f t="shared" si="4"/>
        <v xml:space="preserve"> </v>
      </c>
      <c r="M9" s="59"/>
      <c r="N9" s="60"/>
      <c r="O9" s="61"/>
      <c r="P9" s="62"/>
      <c r="Q9" s="63"/>
      <c r="R9" s="63"/>
      <c r="S9" s="64"/>
      <c r="T9" s="65"/>
      <c r="U9" s="66"/>
    </row>
    <row r="10" spans="1:21" ht="225.75" customHeight="1" x14ac:dyDescent="0.25">
      <c r="A10" s="31"/>
      <c r="B10" s="49">
        <v>4</v>
      </c>
      <c r="C10" s="67" t="s">
        <v>33</v>
      </c>
      <c r="D10" s="51">
        <v>2</v>
      </c>
      <c r="E10" s="52" t="s">
        <v>26</v>
      </c>
      <c r="F10" s="53" t="s">
        <v>46</v>
      </c>
      <c r="G10" s="68"/>
      <c r="H10" s="55">
        <f t="shared" si="0"/>
        <v>2800</v>
      </c>
      <c r="I10" s="56">
        <v>1400</v>
      </c>
      <c r="J10" s="121"/>
      <c r="K10" s="57">
        <f t="shared" si="3"/>
        <v>0</v>
      </c>
      <c r="L10" s="58" t="str">
        <f t="shared" si="4"/>
        <v xml:space="preserve"> </v>
      </c>
      <c r="M10" s="59"/>
      <c r="N10" s="60"/>
      <c r="O10" s="61"/>
      <c r="P10" s="62"/>
      <c r="Q10" s="63"/>
      <c r="R10" s="63"/>
      <c r="S10" s="64"/>
      <c r="T10" s="65"/>
      <c r="U10" s="66"/>
    </row>
    <row r="11" spans="1:21" ht="109.5" customHeight="1" x14ac:dyDescent="0.25">
      <c r="A11" s="31"/>
      <c r="B11" s="49">
        <v>5</v>
      </c>
      <c r="C11" s="67" t="s">
        <v>34</v>
      </c>
      <c r="D11" s="51">
        <v>800</v>
      </c>
      <c r="E11" s="52" t="s">
        <v>26</v>
      </c>
      <c r="F11" s="53" t="s">
        <v>44</v>
      </c>
      <c r="G11" s="69"/>
      <c r="H11" s="55">
        <f t="shared" si="0"/>
        <v>6160</v>
      </c>
      <c r="I11" s="56">
        <v>7.7</v>
      </c>
      <c r="J11" s="121"/>
      <c r="K11" s="57">
        <f t="shared" si="3"/>
        <v>0</v>
      </c>
      <c r="L11" s="58" t="str">
        <f t="shared" si="4"/>
        <v xml:space="preserve"> </v>
      </c>
      <c r="M11" s="59"/>
      <c r="N11" s="60"/>
      <c r="O11" s="61"/>
      <c r="P11" s="62"/>
      <c r="Q11" s="63"/>
      <c r="R11" s="63"/>
      <c r="S11" s="64"/>
      <c r="T11" s="65"/>
      <c r="U11" s="66"/>
    </row>
    <row r="12" spans="1:21" ht="141" customHeight="1" x14ac:dyDescent="0.25">
      <c r="A12" s="31"/>
      <c r="B12" s="49">
        <v>6</v>
      </c>
      <c r="C12" s="70" t="s">
        <v>35</v>
      </c>
      <c r="D12" s="51">
        <v>50</v>
      </c>
      <c r="E12" s="52" t="s">
        <v>36</v>
      </c>
      <c r="F12" s="53" t="s">
        <v>47</v>
      </c>
      <c r="G12" s="54"/>
      <c r="H12" s="55">
        <f t="shared" si="0"/>
        <v>19000</v>
      </c>
      <c r="I12" s="56">
        <v>380</v>
      </c>
      <c r="J12" s="121"/>
      <c r="K12" s="57">
        <f t="shared" si="3"/>
        <v>0</v>
      </c>
      <c r="L12" s="58" t="str">
        <f t="shared" si="4"/>
        <v xml:space="preserve"> </v>
      </c>
      <c r="M12" s="59"/>
      <c r="N12" s="60"/>
      <c r="O12" s="61"/>
      <c r="P12" s="62"/>
      <c r="Q12" s="63"/>
      <c r="R12" s="63"/>
      <c r="S12" s="64"/>
      <c r="T12" s="65"/>
      <c r="U12" s="66"/>
    </row>
    <row r="13" spans="1:21" ht="143.25" customHeight="1" thickBot="1" x14ac:dyDescent="0.3">
      <c r="A13" s="31"/>
      <c r="B13" s="71">
        <v>7</v>
      </c>
      <c r="C13" s="72" t="s">
        <v>37</v>
      </c>
      <c r="D13" s="73">
        <v>100</v>
      </c>
      <c r="E13" s="74" t="s">
        <v>26</v>
      </c>
      <c r="F13" s="75" t="s">
        <v>48</v>
      </c>
      <c r="G13" s="76"/>
      <c r="H13" s="77">
        <f t="shared" si="0"/>
        <v>10000</v>
      </c>
      <c r="I13" s="78">
        <v>100</v>
      </c>
      <c r="J13" s="122"/>
      <c r="K13" s="79">
        <f t="shared" si="3"/>
        <v>0</v>
      </c>
      <c r="L13" s="80" t="str">
        <f t="shared" si="4"/>
        <v xml:space="preserve"> </v>
      </c>
      <c r="M13" s="81"/>
      <c r="N13" s="82"/>
      <c r="O13" s="83"/>
      <c r="P13" s="84"/>
      <c r="Q13" s="85"/>
      <c r="R13" s="85"/>
      <c r="S13" s="86"/>
      <c r="T13" s="65"/>
      <c r="U13" s="87"/>
    </row>
    <row r="14" spans="1:21" ht="180" customHeight="1" thickBot="1" x14ac:dyDescent="0.3">
      <c r="A14" s="31"/>
      <c r="B14" s="88">
        <v>8</v>
      </c>
      <c r="C14" s="89" t="s">
        <v>50</v>
      </c>
      <c r="D14" s="90">
        <v>1</v>
      </c>
      <c r="E14" s="91" t="s">
        <v>26</v>
      </c>
      <c r="F14" s="92" t="s">
        <v>54</v>
      </c>
      <c r="G14" s="93"/>
      <c r="H14" s="94">
        <f t="shared" si="0"/>
        <v>1200</v>
      </c>
      <c r="I14" s="95">
        <v>1200</v>
      </c>
      <c r="J14" s="123"/>
      <c r="K14" s="96">
        <f t="shared" si="3"/>
        <v>0</v>
      </c>
      <c r="L14" s="97" t="str">
        <f t="shared" si="4"/>
        <v xml:space="preserve"> </v>
      </c>
      <c r="M14" s="98" t="s">
        <v>51</v>
      </c>
      <c r="N14" s="99" t="s">
        <v>28</v>
      </c>
      <c r="O14" s="100"/>
      <c r="P14" s="101"/>
      <c r="Q14" s="98" t="s">
        <v>52</v>
      </c>
      <c r="R14" s="98" t="s">
        <v>53</v>
      </c>
      <c r="S14" s="102" t="s">
        <v>40</v>
      </c>
      <c r="T14" s="101"/>
      <c r="U14" s="91" t="s">
        <v>13</v>
      </c>
    </row>
    <row r="15" spans="1:21" ht="13.5" customHeight="1" thickTop="1" thickBot="1" x14ac:dyDescent="0.3">
      <c r="C15" s="1"/>
      <c r="D15" s="1"/>
      <c r="E15" s="1"/>
      <c r="F15" s="1"/>
      <c r="G15" s="1"/>
      <c r="H15" s="1"/>
      <c r="K15" s="103"/>
    </row>
    <row r="16" spans="1:21" ht="60.75" customHeight="1" thickTop="1" thickBot="1" x14ac:dyDescent="0.3">
      <c r="B16" s="104" t="s">
        <v>9</v>
      </c>
      <c r="C16" s="104"/>
      <c r="D16" s="104"/>
      <c r="E16" s="104"/>
      <c r="F16" s="104"/>
      <c r="G16" s="15"/>
      <c r="H16" s="105"/>
      <c r="I16" s="106" t="s">
        <v>10</v>
      </c>
      <c r="J16" s="107" t="s">
        <v>11</v>
      </c>
      <c r="K16" s="108"/>
      <c r="L16" s="109"/>
      <c r="M16" s="110"/>
      <c r="N16" s="24"/>
      <c r="O16" s="24"/>
      <c r="P16" s="24"/>
      <c r="Q16" s="24"/>
      <c r="R16" s="24"/>
      <c r="S16" s="24"/>
      <c r="T16" s="24"/>
      <c r="U16" s="111"/>
    </row>
    <row r="17" spans="2:21" ht="33" customHeight="1" thickTop="1" thickBot="1" x14ac:dyDescent="0.3">
      <c r="B17" s="112" t="s">
        <v>12</v>
      </c>
      <c r="C17" s="112"/>
      <c r="D17" s="112"/>
      <c r="E17" s="112"/>
      <c r="F17" s="112"/>
      <c r="G17" s="113"/>
      <c r="H17" s="114"/>
      <c r="I17" s="115">
        <f>SUM(H7:H14)</f>
        <v>71160</v>
      </c>
      <c r="J17" s="116">
        <f>SUM(K7:K14)</f>
        <v>0</v>
      </c>
      <c r="K17" s="117"/>
      <c r="L17" s="118"/>
      <c r="M17" s="110"/>
      <c r="T17" s="24"/>
      <c r="U17" s="111"/>
    </row>
    <row r="18" spans="2:21" ht="14.1" customHeight="1" thickTop="1" x14ac:dyDescent="0.25"/>
    <row r="19" spans="2:21" ht="14.25" customHeight="1" x14ac:dyDescent="0.25"/>
    <row r="20" spans="2:21" ht="14.1" customHeight="1" x14ac:dyDescent="0.25"/>
    <row r="21" spans="2:21" ht="14.25" customHeight="1" x14ac:dyDescent="0.25"/>
    <row r="22" spans="2:21" ht="14.25" customHeight="1" x14ac:dyDescent="0.25"/>
    <row r="23" spans="2:21" ht="14.1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wXtqmxNn6AVLxQHEvWSGg/dNQ1cmd4oViWjt5Z3QZ3QZOOBi5tS69wJYatkkSumraxaD5OHkCWvCzEGhapfyuA==" saltValue="ZKnl8cVM0WQUzSg7TExLDQ==" spinCount="100000" sheet="1" objects="1" scenarios="1" selectLockedCells="1"/>
  <mergeCells count="13">
    <mergeCell ref="B17:F17"/>
    <mergeCell ref="J17:L17"/>
    <mergeCell ref="B1:D1"/>
    <mergeCell ref="J16:L16"/>
    <mergeCell ref="B16:F16"/>
    <mergeCell ref="U7:U13"/>
    <mergeCell ref="M7:M13"/>
    <mergeCell ref="N7:N13"/>
    <mergeCell ref="O7:O13"/>
    <mergeCell ref="P7:P13"/>
    <mergeCell ref="S7:S13"/>
    <mergeCell ref="Q7:Q13"/>
    <mergeCell ref="R7:R13"/>
  </mergeCells>
  <conditionalFormatting sqref="B7:B14 D7:D14">
    <cfRule type="containsBlanks" dxfId="6" priority="88">
      <formula>LEN(TRIM(B7))=0</formula>
    </cfRule>
  </conditionalFormatting>
  <conditionalFormatting sqref="B7:B14">
    <cfRule type="cellIs" dxfId="5" priority="83" operator="greaterThanOrEqual">
      <formula>1</formula>
    </cfRule>
  </conditionalFormatting>
  <conditionalFormatting sqref="J7:J14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14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14" xr:uid="{354766CB-D34D-4043-985E-78A75C2E98DD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 U14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Kateřina Sekyrová</cp:lastModifiedBy>
  <cp:revision>1</cp:revision>
  <cp:lastPrinted>2023-07-03T04:37:13Z</cp:lastPrinted>
  <dcterms:created xsi:type="dcterms:W3CDTF">2014-03-05T12:43:32Z</dcterms:created>
  <dcterms:modified xsi:type="dcterms:W3CDTF">2023-07-04T07:25:46Z</dcterms:modified>
</cp:coreProperties>
</file>